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Residual Land Value\"/>
    </mc:Choice>
  </mc:AlternateContent>
  <bookViews>
    <workbookView xWindow="0" yWindow="0" windowWidth="28800" windowHeight="13020" activeTab="1"/>
  </bookViews>
  <sheets>
    <sheet name="Residual Land Value Example 1" sheetId="2" r:id="rId1"/>
    <sheet name="Residual Land Value Example 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C23" i="1"/>
  <c r="C6" i="1"/>
  <c r="C6" i="2" l="1"/>
  <c r="C7" i="2" s="1"/>
  <c r="C21" i="2" l="1"/>
  <c r="C23" i="2" s="1"/>
  <c r="C19" i="1"/>
  <c r="C21" i="1" s="1"/>
  <c r="C7" i="1"/>
</calcChain>
</file>

<file path=xl/sharedStrings.xml><?xml version="1.0" encoding="utf-8"?>
<sst xmlns="http://schemas.openxmlformats.org/spreadsheetml/2006/main" count="38" uniqueCount="21">
  <si>
    <t>© Feasibility.pro</t>
  </si>
  <si>
    <t>Residual Land Value</t>
  </si>
  <si>
    <t>Selling Cost</t>
  </si>
  <si>
    <t>Land</t>
  </si>
  <si>
    <t>Master Infrastructure</t>
  </si>
  <si>
    <t>Sector Infrastructure</t>
  </si>
  <si>
    <t>Professional Fees</t>
  </si>
  <si>
    <t>Statutory Fees &amp; Insurance</t>
  </si>
  <si>
    <t>Built Form</t>
  </si>
  <si>
    <t>Marketing</t>
  </si>
  <si>
    <t>DM/PM Fees</t>
  </si>
  <si>
    <t>Const. Contingencies</t>
  </si>
  <si>
    <t>Interest &amp; Finance Expense</t>
  </si>
  <si>
    <t>Total Cost</t>
  </si>
  <si>
    <t>Development Profit</t>
  </si>
  <si>
    <t>Gross Revenue ($)</t>
  </si>
  <si>
    <t>Net Revenue ($)</t>
  </si>
  <si>
    <t>Development Margin</t>
  </si>
  <si>
    <t>Example 1</t>
  </si>
  <si>
    <t>Example 2</t>
  </si>
  <si>
    <t>Land (RLV)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</si>
</sst>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612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B0F0"/>
      </bottom>
      <diagonal/>
    </border>
    <border>
      <left style="thin">
        <color rgb="FF0070C0"/>
      </left>
      <right/>
      <top style="thin">
        <color rgb="FF00B0F0"/>
      </top>
      <bottom style="thin">
        <color rgb="FF00B0F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0" fontId="1" fillId="4" borderId="3" xfId="0" applyFont="1" applyFill="1" applyBorder="1"/>
    <xf numFmtId="0" fontId="1" fillId="2" borderId="4" xfId="0" applyFont="1" applyFill="1" applyBorder="1"/>
    <xf numFmtId="3" fontId="0" fillId="2" borderId="1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38" fontId="0" fillId="2" borderId="0" xfId="0" applyNumberFormat="1" applyFill="1" applyBorder="1" applyAlignment="1">
      <alignment horizontal="center" vertical="center"/>
    </xf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23"/>
  <sheetViews>
    <sheetView workbookViewId="0">
      <selection activeCell="C20" sqref="C20"/>
    </sheetView>
  </sheetViews>
  <sheetFormatPr defaultRowHeight="15" x14ac:dyDescent="0.25"/>
  <cols>
    <col min="1" max="1" width="9.140625" style="1"/>
    <col min="2" max="2" width="25.5703125" style="1" bestFit="1" customWidth="1"/>
    <col min="3" max="16384" width="9.140625" style="1"/>
  </cols>
  <sheetData>
    <row r="1" spans="1:3" s="2" customFormat="1" x14ac:dyDescent="0.25">
      <c r="A1" s="2" t="s">
        <v>0</v>
      </c>
      <c r="C1" s="2" t="s">
        <v>1</v>
      </c>
    </row>
    <row r="2" spans="1:3" ht="4.5" customHeight="1" x14ac:dyDescent="0.25"/>
    <row r="3" spans="1:3" x14ac:dyDescent="0.25">
      <c r="B3" s="17" t="s">
        <v>18</v>
      </c>
      <c r="C3" s="17"/>
    </row>
    <row r="5" spans="1:3" x14ac:dyDescent="0.25">
      <c r="B5" s="3" t="s">
        <v>15</v>
      </c>
      <c r="C5" s="8">
        <v>4456230</v>
      </c>
    </row>
    <row r="6" spans="1:3" x14ac:dyDescent="0.25">
      <c r="B6" s="4" t="s">
        <v>2</v>
      </c>
      <c r="C6" s="16">
        <f>-C5*0.01</f>
        <v>-44562.3</v>
      </c>
    </row>
    <row r="7" spans="1:3" x14ac:dyDescent="0.25">
      <c r="B7" s="5" t="s">
        <v>16</v>
      </c>
      <c r="C7" s="10">
        <f>SUM(C5:C6)</f>
        <v>4411667.7</v>
      </c>
    </row>
    <row r="8" spans="1:3" ht="9" customHeight="1" x14ac:dyDescent="0.25">
      <c r="C8" s="11"/>
    </row>
    <row r="9" spans="1:3" x14ac:dyDescent="0.25">
      <c r="B9" s="3" t="s">
        <v>3</v>
      </c>
      <c r="C9" s="8">
        <v>894048.23285815702</v>
      </c>
    </row>
    <row r="10" spans="1:3" x14ac:dyDescent="0.25">
      <c r="B10" s="4" t="s">
        <v>4</v>
      </c>
      <c r="C10" s="9">
        <v>89000</v>
      </c>
    </row>
    <row r="11" spans="1:3" x14ac:dyDescent="0.25">
      <c r="B11" s="3" t="s">
        <v>5</v>
      </c>
      <c r="C11" s="8">
        <v>262000</v>
      </c>
    </row>
    <row r="12" spans="1:3" x14ac:dyDescent="0.25">
      <c r="B12" s="4" t="s">
        <v>6</v>
      </c>
      <c r="C12" s="9">
        <v>90000</v>
      </c>
    </row>
    <row r="13" spans="1:3" x14ac:dyDescent="0.25">
      <c r="B13" s="4" t="s">
        <v>7</v>
      </c>
      <c r="C13" s="9">
        <v>10200</v>
      </c>
    </row>
    <row r="14" spans="1:3" x14ac:dyDescent="0.25">
      <c r="B14" s="4" t="s">
        <v>8</v>
      </c>
      <c r="C14" s="9">
        <v>2250000</v>
      </c>
    </row>
    <row r="15" spans="1:3" x14ac:dyDescent="0.25">
      <c r="B15" s="4" t="s">
        <v>9</v>
      </c>
      <c r="C15" s="9">
        <v>25000</v>
      </c>
    </row>
    <row r="16" spans="1:3" x14ac:dyDescent="0.25">
      <c r="B16" s="4" t="s">
        <v>10</v>
      </c>
      <c r="C16" s="9">
        <v>4892.4995093377102</v>
      </c>
    </row>
    <row r="17" spans="2:3" x14ac:dyDescent="0.25">
      <c r="B17" s="4" t="s">
        <v>11</v>
      </c>
      <c r="C17" s="9">
        <v>25000</v>
      </c>
    </row>
    <row r="18" spans="2:3" x14ac:dyDescent="0.25">
      <c r="B18" s="5" t="s">
        <v>12</v>
      </c>
      <c r="C18" s="12">
        <v>23500</v>
      </c>
    </row>
    <row r="19" spans="2:3" x14ac:dyDescent="0.25">
      <c r="B19" s="6" t="s">
        <v>13</v>
      </c>
      <c r="C19" s="13">
        <f>SUM(C9:C18)</f>
        <v>3673640.7323674946</v>
      </c>
    </row>
    <row r="20" spans="2:3" ht="9.75" customHeight="1" thickBot="1" x14ac:dyDescent="0.3">
      <c r="C20" s="11"/>
    </row>
    <row r="21" spans="2:3" ht="15.75" thickBot="1" x14ac:dyDescent="0.3">
      <c r="B21" s="7" t="s">
        <v>14</v>
      </c>
      <c r="C21" s="14">
        <f>C7-C19</f>
        <v>738026.96763250558</v>
      </c>
    </row>
    <row r="22" spans="2:3" ht="8.25" customHeight="1" thickBot="1" x14ac:dyDescent="0.3"/>
    <row r="23" spans="2:3" ht="15.75" thickBot="1" x14ac:dyDescent="0.3">
      <c r="B23" s="7" t="s">
        <v>17</v>
      </c>
      <c r="C23" s="15">
        <f>C21/C19</f>
        <v>0.2008979705418501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23"/>
  <sheetViews>
    <sheetView tabSelected="1" workbookViewId="0">
      <selection activeCell="C23" sqref="C23"/>
    </sheetView>
  </sheetViews>
  <sheetFormatPr defaultRowHeight="15" x14ac:dyDescent="0.25"/>
  <cols>
    <col min="1" max="1" width="9.140625" style="1"/>
    <col min="2" max="2" width="25.5703125" style="1" bestFit="1" customWidth="1"/>
    <col min="3" max="16384" width="9.140625" style="1"/>
  </cols>
  <sheetData>
    <row r="1" spans="1:3" s="2" customFormat="1" x14ac:dyDescent="0.25">
      <c r="A1" s="2" t="s">
        <v>0</v>
      </c>
      <c r="C1" s="2" t="s">
        <v>1</v>
      </c>
    </row>
    <row r="2" spans="1:3" ht="2.25" customHeight="1" x14ac:dyDescent="0.25"/>
    <row r="3" spans="1:3" x14ac:dyDescent="0.25">
      <c r="B3" s="17" t="s">
        <v>19</v>
      </c>
      <c r="C3" s="17"/>
    </row>
    <row r="5" spans="1:3" x14ac:dyDescent="0.25">
      <c r="B5" s="3" t="s">
        <v>15</v>
      </c>
      <c r="C5" s="8">
        <v>4456230</v>
      </c>
    </row>
    <row r="6" spans="1:3" x14ac:dyDescent="0.25">
      <c r="B6" s="4" t="s">
        <v>2</v>
      </c>
      <c r="C6" s="16">
        <f>-C5*0.01</f>
        <v>-44562.3</v>
      </c>
    </row>
    <row r="7" spans="1:3" x14ac:dyDescent="0.25">
      <c r="B7" s="5" t="s">
        <v>16</v>
      </c>
      <c r="C7" s="10">
        <f>SUM(C5:C6)</f>
        <v>4411667.7</v>
      </c>
    </row>
    <row r="8" spans="1:3" ht="9.75" customHeight="1" x14ac:dyDescent="0.25">
      <c r="C8" s="11"/>
    </row>
    <row r="9" spans="1:3" x14ac:dyDescent="0.25">
      <c r="B9" s="3" t="s">
        <v>20</v>
      </c>
      <c r="C9" s="8">
        <v>740828.75486766233</v>
      </c>
    </row>
    <row r="10" spans="1:3" x14ac:dyDescent="0.25">
      <c r="B10" s="4" t="s">
        <v>4</v>
      </c>
      <c r="C10" s="9">
        <v>89000</v>
      </c>
    </row>
    <row r="11" spans="1:3" x14ac:dyDescent="0.25">
      <c r="B11" s="3" t="s">
        <v>5</v>
      </c>
      <c r="C11" s="8">
        <v>262000</v>
      </c>
    </row>
    <row r="12" spans="1:3" x14ac:dyDescent="0.25">
      <c r="B12" s="4" t="s">
        <v>6</v>
      </c>
      <c r="C12" s="9">
        <v>90000</v>
      </c>
    </row>
    <row r="13" spans="1:3" x14ac:dyDescent="0.25">
      <c r="B13" s="4" t="s">
        <v>7</v>
      </c>
      <c r="C13" s="9">
        <v>10200</v>
      </c>
    </row>
    <row r="14" spans="1:3" x14ac:dyDescent="0.25">
      <c r="B14" s="4" t="s">
        <v>8</v>
      </c>
      <c r="C14" s="9">
        <v>2250000</v>
      </c>
    </row>
    <row r="15" spans="1:3" x14ac:dyDescent="0.25">
      <c r="B15" s="4" t="s">
        <v>9</v>
      </c>
      <c r="C15" s="9">
        <v>25000</v>
      </c>
    </row>
    <row r="16" spans="1:3" x14ac:dyDescent="0.25">
      <c r="B16" s="4" t="s">
        <v>10</v>
      </c>
      <c r="C16" s="9">
        <v>4892.4995093377102</v>
      </c>
    </row>
    <row r="17" spans="2:3" x14ac:dyDescent="0.25">
      <c r="B17" s="4" t="s">
        <v>11</v>
      </c>
      <c r="C17" s="9">
        <v>25000</v>
      </c>
    </row>
    <row r="18" spans="2:3" x14ac:dyDescent="0.25">
      <c r="B18" s="5" t="s">
        <v>12</v>
      </c>
      <c r="C18" s="12">
        <v>23500</v>
      </c>
    </row>
    <row r="19" spans="2:3" x14ac:dyDescent="0.25">
      <c r="B19" s="6" t="s">
        <v>13</v>
      </c>
      <c r="C19" s="13">
        <f>SUM(C9:C18)</f>
        <v>3520421.254377</v>
      </c>
    </row>
    <row r="20" spans="2:3" ht="11.25" customHeight="1" thickBot="1" x14ac:dyDescent="0.3">
      <c r="C20" s="11"/>
    </row>
    <row r="21" spans="2:3" ht="15.75" thickBot="1" x14ac:dyDescent="0.3">
      <c r="B21" s="7" t="s">
        <v>14</v>
      </c>
      <c r="C21" s="14">
        <f>C7-C19</f>
        <v>891246.44562300015</v>
      </c>
    </row>
    <row r="22" spans="2:3" ht="8.25" customHeight="1" thickBot="1" x14ac:dyDescent="0.3"/>
    <row r="23" spans="2:3" ht="15.75" thickBot="1" x14ac:dyDescent="0.3">
      <c r="B23" s="7" t="s">
        <v>17</v>
      </c>
      <c r="C23" s="15">
        <f>C21/C5</f>
        <v>0.20000010000000004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Residual Land Value Example 1</vt:lpstr>
      <vt:lpstr>Residual Land Value Example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</cp:lastModifiedBy>
  <dcterms:created xsi:type="dcterms:W3CDTF">2015-08-17T10:30:17Z</dcterms:created>
  <dcterms:modified xsi:type="dcterms:W3CDTF">2015-09-08T16:35:12Z</dcterms:modified>
</cp:coreProperties>
</file>